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28035" windowHeight="12780" activeTab="1"/>
  </bookViews>
  <sheets>
    <sheet name="직류별" sheetId="2" r:id="rId1"/>
    <sheet name="임용예정기관별" sheetId="1" r:id="rId2"/>
  </sheets>
  <calcPr calcId="145621"/>
</workbook>
</file>

<file path=xl/calcChain.xml><?xml version="1.0" encoding="utf-8"?>
<calcChain xmlns="http://schemas.openxmlformats.org/spreadsheetml/2006/main">
  <c r="J9" i="2"/>
  <c r="E61" i="1"/>
  <c r="D61"/>
  <c r="F61" s="1"/>
  <c r="E58"/>
  <c r="F58" s="1"/>
  <c r="D58"/>
  <c r="E55"/>
  <c r="D55"/>
  <c r="E52"/>
  <c r="D52"/>
  <c r="E49"/>
  <c r="D49"/>
  <c r="F49" s="1"/>
  <c r="E47"/>
  <c r="D47"/>
  <c r="E45"/>
  <c r="D45"/>
  <c r="F45" s="1"/>
  <c r="E41"/>
  <c r="F41" s="1"/>
  <c r="D41"/>
  <c r="E39"/>
  <c r="D39"/>
  <c r="F39" s="1"/>
  <c r="E37"/>
  <c r="F37" s="1"/>
  <c r="D37"/>
  <c r="E35"/>
  <c r="D35"/>
  <c r="F35" s="1"/>
  <c r="E33"/>
  <c r="F33" s="1"/>
  <c r="D33"/>
  <c r="E31"/>
  <c r="D31"/>
  <c r="F31" s="1"/>
  <c r="E24"/>
  <c r="D24"/>
  <c r="E22"/>
  <c r="D22"/>
  <c r="E20"/>
  <c r="D20"/>
  <c r="E18"/>
  <c r="D18"/>
  <c r="F18" s="1"/>
  <c r="E16"/>
  <c r="D16"/>
  <c r="E14"/>
  <c r="D14"/>
  <c r="F14" s="1"/>
  <c r="F64"/>
  <c r="F63"/>
  <c r="F62"/>
  <c r="F60"/>
  <c r="F59"/>
  <c r="F57"/>
  <c r="F56"/>
  <c r="F54"/>
  <c r="F53"/>
  <c r="F51"/>
  <c r="F50"/>
  <c r="F48"/>
  <c r="F46"/>
  <c r="F44"/>
  <c r="F43"/>
  <c r="F42"/>
  <c r="F40"/>
  <c r="F38"/>
  <c r="F36"/>
  <c r="F34"/>
  <c r="F32"/>
  <c r="F30"/>
  <c r="F29"/>
  <c r="F28"/>
  <c r="F27"/>
  <c r="F26"/>
  <c r="F25"/>
  <c r="F23"/>
  <c r="F21"/>
  <c r="F19"/>
  <c r="F17"/>
  <c r="F15"/>
  <c r="F13"/>
  <c r="F12"/>
  <c r="F11"/>
  <c r="F10"/>
  <c r="F9"/>
  <c r="F8"/>
  <c r="F6"/>
  <c r="F4"/>
  <c r="E7"/>
  <c r="F7" s="1"/>
  <c r="D7"/>
  <c r="E3"/>
  <c r="D3"/>
  <c r="E5"/>
  <c r="F5" s="1"/>
  <c r="D5"/>
  <c r="H12" i="2"/>
  <c r="H11"/>
  <c r="H10"/>
  <c r="H9"/>
  <c r="H8"/>
  <c r="H7"/>
  <c r="H6"/>
  <c r="H5"/>
  <c r="G23"/>
  <c r="F23"/>
  <c r="G13"/>
  <c r="F13"/>
  <c r="F4"/>
  <c r="G4"/>
  <c r="F16" i="1" l="1"/>
  <c r="F20"/>
  <c r="F47"/>
  <c r="F52"/>
  <c r="F55"/>
  <c r="F24"/>
  <c r="F22"/>
  <c r="F3"/>
  <c r="H28" i="2"/>
  <c r="H27"/>
  <c r="H26"/>
  <c r="H25"/>
  <c r="H24"/>
  <c r="H22"/>
  <c r="H21"/>
  <c r="H20"/>
  <c r="H19"/>
  <c r="H18"/>
  <c r="H17"/>
  <c r="H16"/>
  <c r="H15"/>
  <c r="H14"/>
  <c r="H23" l="1"/>
  <c r="H13"/>
  <c r="F3"/>
  <c r="H4" l="1"/>
  <c r="G3"/>
  <c r="H3" s="1"/>
</calcChain>
</file>

<file path=xl/sharedStrings.xml><?xml version="1.0" encoding="utf-8"?>
<sst xmlns="http://schemas.openxmlformats.org/spreadsheetml/2006/main" count="155" uniqueCount="99">
  <si>
    <t>선발
예정인원</t>
  </si>
  <si>
    <t>경쟁률</t>
  </si>
  <si>
    <t>농촌지도사(농업)</t>
  </si>
  <si>
    <t>농촌지도사(농업경영)</t>
  </si>
  <si>
    <t>농촌지도사(축산)</t>
  </si>
  <si>
    <t>농촌지도사(농촌생활)</t>
  </si>
  <si>
    <t>충청남도</t>
  </si>
  <si>
    <t>아산시</t>
  </si>
  <si>
    <t>보령시</t>
  </si>
  <si>
    <t>금산군</t>
  </si>
  <si>
    <t>부여군</t>
  </si>
  <si>
    <t>서천군</t>
  </si>
  <si>
    <t>홍성군</t>
  </si>
  <si>
    <t>예산군</t>
  </si>
  <si>
    <t>당진시</t>
  </si>
  <si>
    <t>논산시</t>
  </si>
  <si>
    <t>태안군</t>
  </si>
  <si>
    <t>농업연구사(작물)</t>
  </si>
  <si>
    <t>수의연구사(수의)</t>
  </si>
  <si>
    <t>환경연구사(환경)</t>
  </si>
  <si>
    <t>농촌지도사(원예)</t>
  </si>
  <si>
    <t>천안시</t>
  </si>
  <si>
    <t>공주시</t>
  </si>
  <si>
    <t>시험명</t>
  </si>
  <si>
    <t>시험명</t>
    <phoneticPr fontId="1" type="noConversion"/>
  </si>
  <si>
    <t>임용예정기관</t>
    <phoneticPr fontId="1" type="noConversion"/>
  </si>
  <si>
    <t>출원인원</t>
  </si>
  <si>
    <t>출원인원</t>
    <phoneticPr fontId="1" type="noConversion"/>
  </si>
  <si>
    <t>경쟁률</t>
    <phoneticPr fontId="1" type="noConversion"/>
  </si>
  <si>
    <t>7급</t>
  </si>
  <si>
    <t>지도사</t>
  </si>
  <si>
    <t>9급</t>
  </si>
  <si>
    <t>일반행정</t>
  </si>
  <si>
    <t>농촌지도</t>
  </si>
  <si>
    <t>농업연구</t>
  </si>
  <si>
    <t>수의연구</t>
  </si>
  <si>
    <t>환경연구</t>
  </si>
  <si>
    <t>해양수산</t>
  </si>
  <si>
    <t>제3회 
공개경쟁 
임용시험</t>
    <phoneticPr fontId="1" type="noConversion"/>
  </si>
  <si>
    <t>소 계</t>
  </si>
  <si>
    <t>행 정</t>
  </si>
  <si>
    <t>일 반</t>
  </si>
  <si>
    <t>수 의</t>
  </si>
  <si>
    <t>농 업</t>
  </si>
  <si>
    <t>직 급</t>
  </si>
  <si>
    <t>직 렬</t>
  </si>
  <si>
    <t>직 류</t>
  </si>
  <si>
    <t>선발예정인원</t>
  </si>
  <si>
    <t>합계</t>
    <phoneticPr fontId="1" type="noConversion"/>
  </si>
  <si>
    <t>제3회 
공개경쟁 
임용시험</t>
    <phoneticPr fontId="1" type="noConversion"/>
  </si>
  <si>
    <t>5개</t>
  </si>
  <si>
    <t>직급/직렬</t>
    <phoneticPr fontId="1" type="noConversion"/>
  </si>
  <si>
    <t>장애인</t>
  </si>
  <si>
    <t>농업기계</t>
    <phoneticPr fontId="1" type="noConversion"/>
  </si>
  <si>
    <t>농업경영</t>
    <phoneticPr fontId="1" type="noConversion"/>
  </si>
  <si>
    <t>원예</t>
    <phoneticPr fontId="1" type="noConversion"/>
  </si>
  <si>
    <t>축산</t>
    <phoneticPr fontId="1" type="noConversion"/>
  </si>
  <si>
    <t>수 의</t>
    <phoneticPr fontId="1" type="noConversion"/>
  </si>
  <si>
    <t>해양수산연구</t>
  </si>
  <si>
    <t>작 물</t>
    <phoneticPr fontId="1" type="noConversion"/>
  </si>
  <si>
    <t>원 예</t>
    <phoneticPr fontId="1" type="noConversion"/>
  </si>
  <si>
    <t>수 의</t>
    <phoneticPr fontId="1" type="noConversion"/>
  </si>
  <si>
    <t xml:space="preserve">수산자원 </t>
    <phoneticPr fontId="1" type="noConversion"/>
  </si>
  <si>
    <t>환 경</t>
    <phoneticPr fontId="1" type="noConversion"/>
  </si>
  <si>
    <t>연구사</t>
    <phoneticPr fontId="1" type="noConversion"/>
  </si>
  <si>
    <t>제2회 
경력경쟁 
임용시험</t>
    <phoneticPr fontId="1" type="noConversion"/>
  </si>
  <si>
    <t>제3회 
경력경쟁 
임용시험 
(특성화고 
졸업&lt;예정&gt;자)</t>
    <phoneticPr fontId="1" type="noConversion"/>
  </si>
  <si>
    <t>농촌지도</t>
    <phoneticPr fontId="1" type="noConversion"/>
  </si>
  <si>
    <t>어촌지도</t>
    <phoneticPr fontId="1" type="noConversion"/>
  </si>
  <si>
    <t>농 업</t>
    <phoneticPr fontId="1" type="noConversion"/>
  </si>
  <si>
    <t>농촌생활</t>
    <phoneticPr fontId="1" type="noConversion"/>
  </si>
  <si>
    <t xml:space="preserve">어 촌 </t>
    <phoneticPr fontId="1" type="noConversion"/>
  </si>
  <si>
    <t>공 업</t>
    <phoneticPr fontId="1" type="noConversion"/>
  </si>
  <si>
    <t>일반농업</t>
    <phoneticPr fontId="1" type="noConversion"/>
  </si>
  <si>
    <t>일반수산</t>
    <phoneticPr fontId="1" type="noConversion"/>
  </si>
  <si>
    <t>선박기관</t>
    <phoneticPr fontId="1" type="noConversion"/>
  </si>
  <si>
    <t>일반기계</t>
    <phoneticPr fontId="1" type="noConversion"/>
  </si>
  <si>
    <t>일반전기</t>
    <phoneticPr fontId="1" type="noConversion"/>
  </si>
  <si>
    <t>20개</t>
    <phoneticPr fontId="1" type="noConversion"/>
  </si>
  <si>
    <t>7급행정(일반행정)</t>
  </si>
  <si>
    <t>소계</t>
  </si>
  <si>
    <t>7급행정(일반행정:장애)</t>
  </si>
  <si>
    <t>농촌지도사(농업:장애)</t>
  </si>
  <si>
    <t>농촌지도사(농업기계)</t>
  </si>
  <si>
    <t>7급 수의(수의)</t>
  </si>
  <si>
    <t>농업연구사(원예)</t>
  </si>
  <si>
    <t>해양수산연구사(수산자원)</t>
  </si>
  <si>
    <t>어촌지도사(어촌)</t>
  </si>
  <si>
    <t>제3회 
경력경쟁 
임용시험</t>
    <phoneticPr fontId="1" type="noConversion"/>
  </si>
  <si>
    <t>9급농업(일반농업)</t>
  </si>
  <si>
    <t>9급해양수산(일반수산)</t>
  </si>
  <si>
    <t>9급해양수산(선박기관)</t>
  </si>
  <si>
    <t>9급공업(일반기계)</t>
  </si>
  <si>
    <t>9급시설(일반전기)</t>
  </si>
  <si>
    <t>9개</t>
    <phoneticPr fontId="1" type="noConversion"/>
  </si>
  <si>
    <t>6개</t>
    <phoneticPr fontId="1" type="noConversion"/>
  </si>
  <si>
    <t>예산군</t>
    <phoneticPr fontId="1" type="noConversion"/>
  </si>
  <si>
    <r>
      <rPr>
        <sz val="16"/>
        <color indexed="62"/>
        <rFont val="HY헤드라인M"/>
        <family val="1"/>
        <charset val="129"/>
      </rPr>
      <t>2015. 10. 17.(토)시행</t>
    </r>
    <r>
      <rPr>
        <sz val="16"/>
        <rFont val="HY헤드라인M"/>
        <family val="1"/>
        <charset val="129"/>
      </rPr>
      <t xml:space="preserve"> 충청남도 지방공무원 임용시험 원서접수 결과(최종)</t>
    </r>
    <phoneticPr fontId="1" type="noConversion"/>
  </si>
  <si>
    <t>충청남도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</si>
</sst>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0.0_ 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6"/>
      <name val="HY헤드라인M"/>
      <family val="1"/>
      <charset val="129"/>
    </font>
    <font>
      <sz val="16"/>
      <color indexed="62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2DFA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9EDED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7" fontId="0" fillId="0" borderId="0" xfId="0" applyNumberFormat="1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>
      <alignment horizontal="center" vertical="center" wrapText="1"/>
    </xf>
    <xf numFmtId="177" fontId="7" fillId="3" borderId="1" xfId="1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176" fontId="8" fillId="4" borderId="1" xfId="0" applyNumberFormat="1" applyFont="1" applyFill="1" applyBorder="1" applyAlignment="1">
      <alignment horizontal="center" vertical="center" wrapText="1"/>
    </xf>
    <xf numFmtId="177" fontId="8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8" fontId="6" fillId="4" borderId="7" xfId="0" applyNumberFormat="1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 locked="0"/>
    </xf>
  </cellXfs>
  <cellStyles count="3">
    <cellStyle name="표준" xfId="0" builtinId="0"/>
    <cellStyle name="표준 2" xfId="2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workbookViewId="0">
      <selection activeCell="D14" sqref="D14:E14"/>
    </sheetView>
  </sheetViews>
  <sheetFormatPr defaultRowHeight="16.5"/>
  <cols>
    <col min="1" max="1" width="24.625" customWidth="1"/>
    <col min="3" max="3" width="13.75" customWidth="1"/>
    <col min="6" max="6" width="13.5" customWidth="1"/>
  </cols>
  <sheetData>
    <row r="1" spans="1:17" s="6" customFormat="1" ht="35.25" customHeight="1" thickBot="1">
      <c r="A1" s="43" t="s">
        <v>97</v>
      </c>
      <c r="B1" s="44"/>
      <c r="C1" s="44"/>
      <c r="D1" s="44"/>
      <c r="E1" s="44"/>
      <c r="F1" s="44"/>
      <c r="G1" s="44"/>
      <c r="H1" s="44"/>
    </row>
    <row r="2" spans="1:17" ht="21.75" customHeight="1">
      <c r="A2" s="21" t="s">
        <v>23</v>
      </c>
      <c r="B2" s="22" t="s">
        <v>44</v>
      </c>
      <c r="C2" s="22" t="s">
        <v>45</v>
      </c>
      <c r="D2" s="45" t="s">
        <v>46</v>
      </c>
      <c r="E2" s="45"/>
      <c r="F2" s="22" t="s">
        <v>47</v>
      </c>
      <c r="G2" s="22" t="s">
        <v>26</v>
      </c>
      <c r="H2" s="23" t="s">
        <v>1</v>
      </c>
      <c r="I2" s="3"/>
      <c r="J2" s="3"/>
      <c r="K2" s="3"/>
      <c r="L2" s="3"/>
      <c r="M2" s="3"/>
      <c r="N2" s="3"/>
      <c r="O2" s="3"/>
      <c r="P2" s="3"/>
      <c r="Q2" s="2"/>
    </row>
    <row r="3" spans="1:17" s="4" customFormat="1" ht="21.75" customHeight="1">
      <c r="A3" s="48" t="s">
        <v>48</v>
      </c>
      <c r="B3" s="49"/>
      <c r="C3" s="49"/>
      <c r="D3" s="49" t="s">
        <v>78</v>
      </c>
      <c r="E3" s="49"/>
      <c r="F3" s="11">
        <f>F4+F13+F23</f>
        <v>72</v>
      </c>
      <c r="G3" s="12">
        <f>G4+G13+G23</f>
        <v>1703</v>
      </c>
      <c r="H3" s="24">
        <f>ROUND(G3/F3,1)</f>
        <v>23.7</v>
      </c>
      <c r="I3" s="5"/>
      <c r="J3" s="5"/>
      <c r="K3" s="5"/>
      <c r="L3" s="5"/>
      <c r="M3" s="5"/>
      <c r="N3" s="5"/>
      <c r="O3" s="5"/>
      <c r="P3" s="5"/>
    </row>
    <row r="4" spans="1:17" ht="21.75" customHeight="1">
      <c r="A4" s="46" t="s">
        <v>49</v>
      </c>
      <c r="B4" s="13" t="s">
        <v>39</v>
      </c>
      <c r="C4" s="13"/>
      <c r="D4" s="54" t="s">
        <v>95</v>
      </c>
      <c r="E4" s="54"/>
      <c r="F4" s="14">
        <f>SUM(F5:F12)</f>
        <v>26</v>
      </c>
      <c r="G4" s="15">
        <f>SUM(G5:G12)</f>
        <v>1324</v>
      </c>
      <c r="H4" s="28">
        <f>ROUND(G4/F4,1)</f>
        <v>50.9</v>
      </c>
      <c r="I4" s="3"/>
      <c r="J4" s="3"/>
      <c r="K4" s="3"/>
      <c r="L4" s="3"/>
      <c r="M4" s="3"/>
      <c r="N4" s="3"/>
      <c r="O4" s="3"/>
      <c r="P4" s="3"/>
      <c r="Q4" s="2"/>
    </row>
    <row r="5" spans="1:17" ht="21.75" customHeight="1">
      <c r="A5" s="46"/>
      <c r="B5" s="55" t="s">
        <v>29</v>
      </c>
      <c r="C5" s="53" t="s">
        <v>40</v>
      </c>
      <c r="D5" s="55" t="s">
        <v>32</v>
      </c>
      <c r="E5" s="16" t="s">
        <v>41</v>
      </c>
      <c r="F5" s="17">
        <v>4</v>
      </c>
      <c r="G5" s="18">
        <v>1081</v>
      </c>
      <c r="H5" s="25">
        <f t="shared" ref="H5:H12" si="0">ROUND(G5/F5,1)</f>
        <v>270.3</v>
      </c>
      <c r="I5" s="3"/>
      <c r="J5" s="3"/>
      <c r="K5" s="3"/>
      <c r="L5" s="3"/>
      <c r="M5" s="3"/>
      <c r="N5" s="3"/>
      <c r="O5" s="3"/>
      <c r="P5" s="3"/>
      <c r="Q5" s="2"/>
    </row>
    <row r="6" spans="1:17" ht="21.75" customHeight="1">
      <c r="A6" s="46"/>
      <c r="B6" s="55"/>
      <c r="C6" s="53"/>
      <c r="D6" s="55"/>
      <c r="E6" s="16" t="s">
        <v>52</v>
      </c>
      <c r="F6" s="17">
        <v>1</v>
      </c>
      <c r="G6" s="42">
        <v>36</v>
      </c>
      <c r="H6" s="25">
        <f t="shared" si="0"/>
        <v>36</v>
      </c>
      <c r="I6" s="3"/>
      <c r="J6" s="3"/>
      <c r="K6" s="3"/>
      <c r="L6" s="3"/>
      <c r="M6" s="3"/>
      <c r="N6" s="3"/>
      <c r="O6" s="3"/>
      <c r="P6" s="3"/>
      <c r="Q6" s="2"/>
    </row>
    <row r="7" spans="1:17" ht="21.75" customHeight="1">
      <c r="A7" s="46"/>
      <c r="B7" s="51" t="s">
        <v>30</v>
      </c>
      <c r="C7" s="51" t="s">
        <v>33</v>
      </c>
      <c r="D7" s="55" t="s">
        <v>43</v>
      </c>
      <c r="E7" s="16" t="s">
        <v>41</v>
      </c>
      <c r="F7" s="17">
        <v>15</v>
      </c>
      <c r="G7" s="42">
        <v>134</v>
      </c>
      <c r="H7" s="25">
        <f t="shared" si="0"/>
        <v>8.9</v>
      </c>
      <c r="I7" s="9"/>
      <c r="J7" s="8"/>
      <c r="K7" s="3"/>
      <c r="L7" s="3"/>
      <c r="M7" s="3"/>
      <c r="N7" s="3"/>
      <c r="O7" s="3"/>
      <c r="P7" s="3"/>
      <c r="Q7" s="2"/>
    </row>
    <row r="8" spans="1:17" s="6" customFormat="1" ht="21.75" customHeight="1">
      <c r="A8" s="46"/>
      <c r="B8" s="51"/>
      <c r="C8" s="51"/>
      <c r="D8" s="55"/>
      <c r="E8" s="16" t="s">
        <v>52</v>
      </c>
      <c r="F8" s="17">
        <v>1</v>
      </c>
      <c r="G8" s="42">
        <v>3</v>
      </c>
      <c r="H8" s="25">
        <f t="shared" si="0"/>
        <v>3</v>
      </c>
      <c r="I8" s="9"/>
      <c r="J8" s="8"/>
      <c r="K8" s="7"/>
      <c r="L8" s="7"/>
      <c r="M8" s="7"/>
      <c r="N8" s="7"/>
      <c r="O8" s="7"/>
      <c r="P8" s="7"/>
    </row>
    <row r="9" spans="1:17" s="6" customFormat="1" ht="21.75" customHeight="1">
      <c r="A9" s="46"/>
      <c r="B9" s="51"/>
      <c r="C9" s="51"/>
      <c r="D9" s="51" t="s">
        <v>53</v>
      </c>
      <c r="E9" s="51"/>
      <c r="F9" s="17">
        <v>1</v>
      </c>
      <c r="G9" s="42">
        <v>11</v>
      </c>
      <c r="H9" s="25">
        <f t="shared" si="0"/>
        <v>11</v>
      </c>
      <c r="I9" s="9"/>
      <c r="J9" s="8">
        <f>SUM(G15:G22)</f>
        <v>296</v>
      </c>
      <c r="K9" s="7"/>
      <c r="L9" s="7"/>
      <c r="M9" s="7"/>
      <c r="N9" s="7"/>
      <c r="O9" s="7"/>
      <c r="P9" s="7"/>
    </row>
    <row r="10" spans="1:17" s="6" customFormat="1" ht="21.75" customHeight="1">
      <c r="A10" s="46"/>
      <c r="B10" s="51"/>
      <c r="C10" s="51"/>
      <c r="D10" s="51" t="s">
        <v>54</v>
      </c>
      <c r="E10" s="51"/>
      <c r="F10" s="17">
        <v>1</v>
      </c>
      <c r="G10" s="42">
        <v>18</v>
      </c>
      <c r="H10" s="25">
        <f t="shared" si="0"/>
        <v>18</v>
      </c>
      <c r="I10" s="9"/>
      <c r="J10" s="8"/>
      <c r="K10" s="7"/>
      <c r="L10" s="7"/>
      <c r="M10" s="7"/>
      <c r="N10" s="7"/>
      <c r="O10" s="7"/>
      <c r="P10" s="7"/>
    </row>
    <row r="11" spans="1:17" s="6" customFormat="1" ht="21.75" customHeight="1">
      <c r="A11" s="46"/>
      <c r="B11" s="51"/>
      <c r="C11" s="51"/>
      <c r="D11" s="51" t="s">
        <v>55</v>
      </c>
      <c r="E11" s="51"/>
      <c r="F11" s="17">
        <v>2</v>
      </c>
      <c r="G11" s="42">
        <v>20</v>
      </c>
      <c r="H11" s="25">
        <f t="shared" si="0"/>
        <v>10</v>
      </c>
      <c r="I11" s="9"/>
      <c r="J11" s="8"/>
      <c r="K11" s="7"/>
      <c r="L11" s="7"/>
      <c r="M11" s="7"/>
      <c r="N11" s="7"/>
      <c r="O11" s="7"/>
      <c r="P11" s="7"/>
    </row>
    <row r="12" spans="1:17" ht="21.75" customHeight="1">
      <c r="A12" s="46"/>
      <c r="B12" s="51"/>
      <c r="C12" s="51"/>
      <c r="D12" s="51" t="s">
        <v>56</v>
      </c>
      <c r="E12" s="51"/>
      <c r="F12" s="17">
        <v>1</v>
      </c>
      <c r="G12" s="42">
        <v>21</v>
      </c>
      <c r="H12" s="25">
        <f t="shared" si="0"/>
        <v>21</v>
      </c>
      <c r="I12" s="3"/>
      <c r="J12" s="3"/>
      <c r="K12" s="3"/>
      <c r="L12" s="3"/>
      <c r="M12" s="3"/>
      <c r="N12" s="3"/>
      <c r="O12" s="3"/>
      <c r="P12" s="3"/>
      <c r="Q12" s="2"/>
    </row>
    <row r="13" spans="1:17" ht="21.75" customHeight="1">
      <c r="A13" s="46" t="s">
        <v>65</v>
      </c>
      <c r="B13" s="50" t="s">
        <v>39</v>
      </c>
      <c r="C13" s="50"/>
      <c r="D13" s="50" t="s">
        <v>94</v>
      </c>
      <c r="E13" s="50"/>
      <c r="F13" s="19">
        <f>SUM(F14:F22)</f>
        <v>35</v>
      </c>
      <c r="G13" s="19">
        <f>SUM(G14:G22)</f>
        <v>317</v>
      </c>
      <c r="H13" s="28">
        <f>ROUND(G13/F13,1)</f>
        <v>9.1</v>
      </c>
      <c r="I13" s="3"/>
      <c r="J13" s="3"/>
      <c r="K13" s="3"/>
      <c r="L13" s="3"/>
      <c r="M13" s="3"/>
      <c r="N13" s="3"/>
      <c r="O13" s="3"/>
      <c r="P13" s="3"/>
      <c r="Q13" s="2"/>
    </row>
    <row r="14" spans="1:17" ht="21.75" customHeight="1">
      <c r="A14" s="46"/>
      <c r="B14" s="16" t="s">
        <v>29</v>
      </c>
      <c r="C14" s="17" t="s">
        <v>42</v>
      </c>
      <c r="D14" s="51" t="s">
        <v>57</v>
      </c>
      <c r="E14" s="51"/>
      <c r="F14" s="17">
        <v>14</v>
      </c>
      <c r="G14" s="42">
        <v>21</v>
      </c>
      <c r="H14" s="25">
        <f t="shared" ref="H14:H22" si="1">ROUND(G14/F14,1)</f>
        <v>1.5</v>
      </c>
      <c r="I14" s="3"/>
      <c r="J14" s="3"/>
      <c r="K14" s="3"/>
      <c r="L14" s="3"/>
      <c r="M14" s="3"/>
      <c r="N14" s="3"/>
      <c r="O14" s="3"/>
      <c r="P14" s="3"/>
      <c r="Q14" s="2"/>
    </row>
    <row r="15" spans="1:17" ht="21.75" customHeight="1">
      <c r="A15" s="46"/>
      <c r="B15" s="51" t="s">
        <v>64</v>
      </c>
      <c r="C15" s="53" t="s">
        <v>34</v>
      </c>
      <c r="D15" s="51" t="s">
        <v>59</v>
      </c>
      <c r="E15" s="51"/>
      <c r="F15" s="17">
        <v>1</v>
      </c>
      <c r="G15" s="42">
        <v>17</v>
      </c>
      <c r="H15" s="25">
        <f t="shared" si="1"/>
        <v>17</v>
      </c>
      <c r="I15" s="3"/>
      <c r="J15" s="3"/>
      <c r="K15" s="3"/>
      <c r="L15" s="3"/>
      <c r="M15" s="3"/>
      <c r="N15" s="3"/>
      <c r="O15" s="3"/>
      <c r="P15" s="3"/>
      <c r="Q15" s="2"/>
    </row>
    <row r="16" spans="1:17" ht="21.75" customHeight="1">
      <c r="A16" s="46"/>
      <c r="B16" s="51"/>
      <c r="C16" s="53"/>
      <c r="D16" s="51" t="s">
        <v>60</v>
      </c>
      <c r="E16" s="51"/>
      <c r="F16" s="17">
        <v>2</v>
      </c>
      <c r="G16" s="42">
        <v>21</v>
      </c>
      <c r="H16" s="25">
        <f t="shared" si="1"/>
        <v>10.5</v>
      </c>
      <c r="I16" s="3"/>
      <c r="J16" s="3"/>
      <c r="K16" s="3"/>
      <c r="L16" s="3"/>
      <c r="M16" s="3"/>
      <c r="N16" s="3"/>
      <c r="O16" s="3"/>
      <c r="P16" s="3"/>
      <c r="Q16" s="2"/>
    </row>
    <row r="17" spans="1:17" ht="21.75" customHeight="1">
      <c r="A17" s="46"/>
      <c r="B17" s="51"/>
      <c r="C17" s="17" t="s">
        <v>35</v>
      </c>
      <c r="D17" s="51" t="s">
        <v>61</v>
      </c>
      <c r="E17" s="51"/>
      <c r="F17" s="17">
        <v>2</v>
      </c>
      <c r="G17" s="42">
        <v>0</v>
      </c>
      <c r="H17" s="25">
        <f t="shared" si="1"/>
        <v>0</v>
      </c>
      <c r="I17" s="3"/>
      <c r="J17" s="3"/>
      <c r="K17" s="3"/>
      <c r="L17" s="3"/>
      <c r="M17" s="3"/>
      <c r="N17" s="3"/>
      <c r="O17" s="3"/>
      <c r="P17" s="3"/>
      <c r="Q17" s="2"/>
    </row>
    <row r="18" spans="1:17" ht="21.75" customHeight="1">
      <c r="A18" s="46"/>
      <c r="B18" s="51"/>
      <c r="C18" s="17" t="s">
        <v>58</v>
      </c>
      <c r="D18" s="51" t="s">
        <v>62</v>
      </c>
      <c r="E18" s="51"/>
      <c r="F18" s="17">
        <v>1</v>
      </c>
      <c r="G18" s="42">
        <v>3</v>
      </c>
      <c r="H18" s="25">
        <f t="shared" si="1"/>
        <v>3</v>
      </c>
      <c r="I18" s="3"/>
      <c r="J18" s="3"/>
      <c r="K18" s="3"/>
      <c r="L18" s="3"/>
      <c r="M18" s="3"/>
      <c r="N18" s="3"/>
      <c r="O18" s="3"/>
      <c r="P18" s="3"/>
    </row>
    <row r="19" spans="1:17" ht="21.75" customHeight="1">
      <c r="A19" s="46"/>
      <c r="B19" s="51"/>
      <c r="C19" s="17" t="s">
        <v>36</v>
      </c>
      <c r="D19" s="51" t="s">
        <v>63</v>
      </c>
      <c r="E19" s="51"/>
      <c r="F19" s="17">
        <v>4</v>
      </c>
      <c r="G19" s="42">
        <v>67</v>
      </c>
      <c r="H19" s="25">
        <f t="shared" si="1"/>
        <v>16.8</v>
      </c>
      <c r="I19" s="3"/>
      <c r="J19" s="3"/>
      <c r="K19" s="3"/>
      <c r="L19" s="3"/>
      <c r="M19" s="3"/>
      <c r="N19" s="3"/>
      <c r="O19" s="3"/>
      <c r="P19" s="3"/>
    </row>
    <row r="20" spans="1:17" ht="21.75" customHeight="1">
      <c r="A20" s="46"/>
      <c r="B20" s="51" t="s">
        <v>30</v>
      </c>
      <c r="C20" s="51" t="s">
        <v>67</v>
      </c>
      <c r="D20" s="51" t="s">
        <v>69</v>
      </c>
      <c r="E20" s="51"/>
      <c r="F20" s="17">
        <v>8</v>
      </c>
      <c r="G20" s="42">
        <v>155</v>
      </c>
      <c r="H20" s="25">
        <f t="shared" si="1"/>
        <v>19.399999999999999</v>
      </c>
    </row>
    <row r="21" spans="1:17" ht="21.75" customHeight="1">
      <c r="A21" s="46"/>
      <c r="B21" s="51"/>
      <c r="C21" s="51"/>
      <c r="D21" s="51" t="s">
        <v>70</v>
      </c>
      <c r="E21" s="51"/>
      <c r="F21" s="17">
        <v>1</v>
      </c>
      <c r="G21" s="42">
        <v>27</v>
      </c>
      <c r="H21" s="25">
        <f t="shared" si="1"/>
        <v>27</v>
      </c>
    </row>
    <row r="22" spans="1:17" ht="21.75" customHeight="1">
      <c r="A22" s="46"/>
      <c r="B22" s="51"/>
      <c r="C22" s="20" t="s">
        <v>68</v>
      </c>
      <c r="D22" s="51" t="s">
        <v>71</v>
      </c>
      <c r="E22" s="51"/>
      <c r="F22" s="17">
        <v>2</v>
      </c>
      <c r="G22" s="42">
        <v>6</v>
      </c>
      <c r="H22" s="25">
        <f t="shared" si="1"/>
        <v>3</v>
      </c>
    </row>
    <row r="23" spans="1:17" ht="21.75" customHeight="1">
      <c r="A23" s="46" t="s">
        <v>66</v>
      </c>
      <c r="B23" s="50" t="s">
        <v>39</v>
      </c>
      <c r="C23" s="50"/>
      <c r="D23" s="50" t="s">
        <v>50</v>
      </c>
      <c r="E23" s="50"/>
      <c r="F23" s="19">
        <f>SUM(F24:F28)</f>
        <v>11</v>
      </c>
      <c r="G23" s="19">
        <f>SUM(G24:G28)</f>
        <v>62</v>
      </c>
      <c r="H23" s="28">
        <f>ROUND(G23/F23,1)</f>
        <v>5.6</v>
      </c>
    </row>
    <row r="24" spans="1:17" ht="21.75" customHeight="1">
      <c r="A24" s="46"/>
      <c r="B24" s="51" t="s">
        <v>31</v>
      </c>
      <c r="C24" s="20" t="s">
        <v>69</v>
      </c>
      <c r="D24" s="51" t="s">
        <v>73</v>
      </c>
      <c r="E24" s="51"/>
      <c r="F24" s="17">
        <v>2</v>
      </c>
      <c r="G24" s="42">
        <v>17</v>
      </c>
      <c r="H24" s="25">
        <f t="shared" ref="H24:H28" si="2">ROUND(G24/F24,1)</f>
        <v>8.5</v>
      </c>
    </row>
    <row r="25" spans="1:17" ht="21.75" customHeight="1">
      <c r="A25" s="46"/>
      <c r="B25" s="51"/>
      <c r="C25" s="51" t="s">
        <v>37</v>
      </c>
      <c r="D25" s="51" t="s">
        <v>74</v>
      </c>
      <c r="E25" s="51"/>
      <c r="F25" s="17">
        <v>2</v>
      </c>
      <c r="G25" s="42">
        <v>6</v>
      </c>
      <c r="H25" s="25">
        <f t="shared" si="2"/>
        <v>3</v>
      </c>
    </row>
    <row r="26" spans="1:17" ht="21.75" customHeight="1">
      <c r="A26" s="46"/>
      <c r="B26" s="51"/>
      <c r="C26" s="51"/>
      <c r="D26" s="51" t="s">
        <v>75</v>
      </c>
      <c r="E26" s="51"/>
      <c r="F26" s="17">
        <v>2</v>
      </c>
      <c r="G26" s="42">
        <v>8</v>
      </c>
      <c r="H26" s="25">
        <f t="shared" si="2"/>
        <v>4</v>
      </c>
    </row>
    <row r="27" spans="1:17" ht="21.75" customHeight="1">
      <c r="A27" s="46"/>
      <c r="B27" s="51"/>
      <c r="C27" s="51" t="s">
        <v>72</v>
      </c>
      <c r="D27" s="51" t="s">
        <v>76</v>
      </c>
      <c r="E27" s="51"/>
      <c r="F27" s="17">
        <v>2</v>
      </c>
      <c r="G27" s="42">
        <v>12</v>
      </c>
      <c r="H27" s="25">
        <f t="shared" si="2"/>
        <v>6</v>
      </c>
    </row>
    <row r="28" spans="1:17" ht="21.75" customHeight="1" thickBot="1">
      <c r="A28" s="47"/>
      <c r="B28" s="52"/>
      <c r="C28" s="52"/>
      <c r="D28" s="52" t="s">
        <v>77</v>
      </c>
      <c r="E28" s="52"/>
      <c r="F28" s="26">
        <v>3</v>
      </c>
      <c r="G28" s="26">
        <v>19</v>
      </c>
      <c r="H28" s="27">
        <f t="shared" si="2"/>
        <v>6.3</v>
      </c>
    </row>
  </sheetData>
  <mergeCells count="43">
    <mergeCell ref="D4:E4"/>
    <mergeCell ref="C5:C6"/>
    <mergeCell ref="D5:D6"/>
    <mergeCell ref="B5:B6"/>
    <mergeCell ref="D12:E12"/>
    <mergeCell ref="D7:D8"/>
    <mergeCell ref="C7:C12"/>
    <mergeCell ref="B7:B12"/>
    <mergeCell ref="D9:E9"/>
    <mergeCell ref="D10:E10"/>
    <mergeCell ref="D11:E11"/>
    <mergeCell ref="D17:E17"/>
    <mergeCell ref="D18:E18"/>
    <mergeCell ref="D19:E19"/>
    <mergeCell ref="B15:B19"/>
    <mergeCell ref="C15:C16"/>
    <mergeCell ref="B13:C13"/>
    <mergeCell ref="D13:E13"/>
    <mergeCell ref="D14:E14"/>
    <mergeCell ref="D15:E15"/>
    <mergeCell ref="D16:E16"/>
    <mergeCell ref="D21:E21"/>
    <mergeCell ref="D22:E22"/>
    <mergeCell ref="B20:B22"/>
    <mergeCell ref="C20:C21"/>
    <mergeCell ref="B24:B28"/>
    <mergeCell ref="C25:C26"/>
    <mergeCell ref="A1:H1"/>
    <mergeCell ref="D2:E2"/>
    <mergeCell ref="A4:A12"/>
    <mergeCell ref="A13:A22"/>
    <mergeCell ref="A23:A28"/>
    <mergeCell ref="A3:C3"/>
    <mergeCell ref="D3:E3"/>
    <mergeCell ref="B23:C23"/>
    <mergeCell ref="D23:E23"/>
    <mergeCell ref="D24:E24"/>
    <mergeCell ref="D25:E25"/>
    <mergeCell ref="C27:C28"/>
    <mergeCell ref="D26:E26"/>
    <mergeCell ref="D27:E27"/>
    <mergeCell ref="D28:E28"/>
    <mergeCell ref="D20:E20"/>
  </mergeCells>
  <phoneticPr fontId="1" type="noConversion"/>
  <pageMargins left="0.7" right="0.7" top="0.75" bottom="0.75" header="0.3" footer="0.3"/>
  <pageSetup paperSize="9" orientation="portrait" r:id="rId1"/>
  <ignoredErrors>
    <ignoredError sqref="H4 H13 H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>
      <selection activeCell="H7" sqref="H7"/>
    </sheetView>
  </sheetViews>
  <sheetFormatPr defaultRowHeight="16.5"/>
  <cols>
    <col min="1" max="1" width="9" customWidth="1"/>
    <col min="2" max="2" width="23.625" style="4" customWidth="1"/>
    <col min="3" max="4" width="13" bestFit="1" customWidth="1"/>
    <col min="5" max="5" width="11" customWidth="1"/>
    <col min="6" max="6" width="10.625" customWidth="1"/>
  </cols>
  <sheetData>
    <row r="1" spans="1:7" s="4" customFormat="1" ht="35.25" customHeight="1" thickBot="1">
      <c r="A1" s="43" t="s">
        <v>97</v>
      </c>
      <c r="B1" s="44"/>
      <c r="C1" s="44"/>
      <c r="D1" s="44"/>
      <c r="E1" s="44"/>
      <c r="F1" s="44"/>
    </row>
    <row r="2" spans="1:7" ht="20.100000000000001" customHeight="1">
      <c r="A2" s="29" t="s">
        <v>24</v>
      </c>
      <c r="B2" s="30" t="s">
        <v>51</v>
      </c>
      <c r="C2" s="30" t="s">
        <v>25</v>
      </c>
      <c r="D2" s="30" t="s">
        <v>0</v>
      </c>
      <c r="E2" s="30" t="s">
        <v>27</v>
      </c>
      <c r="F2" s="31" t="s">
        <v>28</v>
      </c>
      <c r="G2" s="1"/>
    </row>
    <row r="3" spans="1:7" s="6" customFormat="1" ht="20.100000000000001" customHeight="1">
      <c r="A3" s="57" t="s">
        <v>38</v>
      </c>
      <c r="B3" s="56" t="s">
        <v>79</v>
      </c>
      <c r="C3" s="32" t="s">
        <v>80</v>
      </c>
      <c r="D3" s="33">
        <f>SUM(D4)</f>
        <v>4</v>
      </c>
      <c r="E3" s="33">
        <f>SUM(E4)</f>
        <v>1081</v>
      </c>
      <c r="F3" s="36">
        <f t="shared" ref="F3:F64" si="0">ROUND(E3/D3,1)</f>
        <v>270.3</v>
      </c>
      <c r="G3" s="7"/>
    </row>
    <row r="4" spans="1:7" ht="20.100000000000001" customHeight="1">
      <c r="A4" s="57"/>
      <c r="B4" s="56"/>
      <c r="C4" s="34" t="s">
        <v>6</v>
      </c>
      <c r="D4" s="34">
        <v>4</v>
      </c>
      <c r="E4" s="41">
        <v>1081</v>
      </c>
      <c r="F4" s="37">
        <f t="shared" si="0"/>
        <v>270.3</v>
      </c>
    </row>
    <row r="5" spans="1:7" s="6" customFormat="1" ht="20.100000000000001" customHeight="1">
      <c r="A5" s="57"/>
      <c r="B5" s="56" t="s">
        <v>81</v>
      </c>
      <c r="C5" s="32" t="s">
        <v>80</v>
      </c>
      <c r="D5" s="33">
        <f>SUM(D6)</f>
        <v>1</v>
      </c>
      <c r="E5" s="33">
        <f>SUM(E6)</f>
        <v>36</v>
      </c>
      <c r="F5" s="36">
        <f t="shared" si="0"/>
        <v>36</v>
      </c>
    </row>
    <row r="6" spans="1:7" ht="20.100000000000001" customHeight="1">
      <c r="A6" s="57"/>
      <c r="B6" s="56"/>
      <c r="C6" s="34" t="s">
        <v>6</v>
      </c>
      <c r="D6" s="34">
        <v>1</v>
      </c>
      <c r="E6" s="34">
        <v>36</v>
      </c>
      <c r="F6" s="37">
        <f t="shared" si="0"/>
        <v>36</v>
      </c>
    </row>
    <row r="7" spans="1:7" s="6" customFormat="1" ht="20.100000000000001" customHeight="1">
      <c r="A7" s="57"/>
      <c r="B7" s="56" t="s">
        <v>2</v>
      </c>
      <c r="C7" s="32" t="s">
        <v>80</v>
      </c>
      <c r="D7" s="33">
        <f>SUM(D8:D13)</f>
        <v>15</v>
      </c>
      <c r="E7" s="33">
        <f>SUM(E8:E13)</f>
        <v>134</v>
      </c>
      <c r="F7" s="36">
        <f t="shared" si="0"/>
        <v>8.9</v>
      </c>
    </row>
    <row r="8" spans="1:7" ht="20.100000000000001" customHeight="1">
      <c r="A8" s="57"/>
      <c r="B8" s="56"/>
      <c r="C8" s="34" t="s">
        <v>6</v>
      </c>
      <c r="D8" s="34">
        <v>2</v>
      </c>
      <c r="E8" s="34">
        <v>15</v>
      </c>
      <c r="F8" s="37">
        <f t="shared" si="0"/>
        <v>7.5</v>
      </c>
    </row>
    <row r="9" spans="1:7" ht="20.100000000000001" customHeight="1">
      <c r="A9" s="57"/>
      <c r="B9" s="56"/>
      <c r="C9" s="34" t="s">
        <v>21</v>
      </c>
      <c r="D9" s="34">
        <v>3</v>
      </c>
      <c r="E9" s="34">
        <v>21</v>
      </c>
      <c r="F9" s="37">
        <f t="shared" si="0"/>
        <v>7</v>
      </c>
    </row>
    <row r="10" spans="1:7" s="4" customFormat="1" ht="20.100000000000001" customHeight="1">
      <c r="A10" s="57"/>
      <c r="B10" s="56"/>
      <c r="C10" s="34" t="s">
        <v>8</v>
      </c>
      <c r="D10" s="34">
        <v>2</v>
      </c>
      <c r="E10" s="34">
        <v>19</v>
      </c>
      <c r="F10" s="37">
        <f t="shared" si="0"/>
        <v>9.5</v>
      </c>
    </row>
    <row r="11" spans="1:7" ht="20.100000000000001" customHeight="1">
      <c r="A11" s="57"/>
      <c r="B11" s="56"/>
      <c r="C11" s="34" t="s">
        <v>7</v>
      </c>
      <c r="D11" s="34">
        <v>1</v>
      </c>
      <c r="E11" s="34">
        <v>9</v>
      </c>
      <c r="F11" s="37">
        <f t="shared" si="0"/>
        <v>9</v>
      </c>
    </row>
    <row r="12" spans="1:7" ht="20.100000000000001" customHeight="1">
      <c r="A12" s="57"/>
      <c r="B12" s="56"/>
      <c r="C12" s="34" t="s">
        <v>9</v>
      </c>
      <c r="D12" s="34">
        <v>5</v>
      </c>
      <c r="E12" s="34">
        <v>54</v>
      </c>
      <c r="F12" s="37">
        <f t="shared" si="0"/>
        <v>10.8</v>
      </c>
    </row>
    <row r="13" spans="1:7" ht="20.100000000000001" customHeight="1">
      <c r="A13" s="57"/>
      <c r="B13" s="56"/>
      <c r="C13" s="34" t="s">
        <v>10</v>
      </c>
      <c r="D13" s="34">
        <v>2</v>
      </c>
      <c r="E13" s="34">
        <v>16</v>
      </c>
      <c r="F13" s="37">
        <f t="shared" si="0"/>
        <v>8</v>
      </c>
    </row>
    <row r="14" spans="1:7" s="6" customFormat="1" ht="20.100000000000001" customHeight="1">
      <c r="A14" s="57"/>
      <c r="B14" s="56" t="s">
        <v>82</v>
      </c>
      <c r="C14" s="32" t="s">
        <v>80</v>
      </c>
      <c r="D14" s="33">
        <f>SUM(D15)</f>
        <v>1</v>
      </c>
      <c r="E14" s="33">
        <f>SUM(E15)</f>
        <v>3</v>
      </c>
      <c r="F14" s="36">
        <f t="shared" si="0"/>
        <v>3</v>
      </c>
    </row>
    <row r="15" spans="1:7" ht="20.100000000000001" customHeight="1">
      <c r="A15" s="57"/>
      <c r="B15" s="56"/>
      <c r="C15" s="34" t="s">
        <v>8</v>
      </c>
      <c r="D15" s="34">
        <v>1</v>
      </c>
      <c r="E15" s="34">
        <v>3</v>
      </c>
      <c r="F15" s="37">
        <f t="shared" si="0"/>
        <v>3</v>
      </c>
    </row>
    <row r="16" spans="1:7" s="6" customFormat="1" ht="20.100000000000001" customHeight="1">
      <c r="A16" s="57"/>
      <c r="B16" s="56" t="s">
        <v>83</v>
      </c>
      <c r="C16" s="32" t="s">
        <v>80</v>
      </c>
      <c r="D16" s="33">
        <f>SUM(D17)</f>
        <v>1</v>
      </c>
      <c r="E16" s="33">
        <f>SUM(E17)</f>
        <v>11</v>
      </c>
      <c r="F16" s="36">
        <f t="shared" si="0"/>
        <v>11</v>
      </c>
    </row>
    <row r="17" spans="1:6" ht="20.100000000000001" customHeight="1">
      <c r="A17" s="57"/>
      <c r="B17" s="56"/>
      <c r="C17" s="34" t="s">
        <v>14</v>
      </c>
      <c r="D17" s="34">
        <v>1</v>
      </c>
      <c r="E17" s="34">
        <v>11</v>
      </c>
      <c r="F17" s="37">
        <f t="shared" si="0"/>
        <v>11</v>
      </c>
    </row>
    <row r="18" spans="1:6" s="6" customFormat="1" ht="20.100000000000001" customHeight="1">
      <c r="A18" s="57"/>
      <c r="B18" s="56" t="s">
        <v>3</v>
      </c>
      <c r="C18" s="32" t="s">
        <v>80</v>
      </c>
      <c r="D18" s="33">
        <f>SUM(D19)</f>
        <v>1</v>
      </c>
      <c r="E18" s="33">
        <f>SUM(E19)</f>
        <v>18</v>
      </c>
      <c r="F18" s="36">
        <f t="shared" si="0"/>
        <v>18</v>
      </c>
    </row>
    <row r="19" spans="1:6" ht="20.100000000000001" customHeight="1">
      <c r="A19" s="57"/>
      <c r="B19" s="56"/>
      <c r="C19" s="34" t="s">
        <v>11</v>
      </c>
      <c r="D19" s="34">
        <v>1</v>
      </c>
      <c r="E19" s="34">
        <v>18</v>
      </c>
      <c r="F19" s="37">
        <f t="shared" si="0"/>
        <v>18</v>
      </c>
    </row>
    <row r="20" spans="1:6" s="6" customFormat="1" ht="20.100000000000001" customHeight="1">
      <c r="A20" s="57"/>
      <c r="B20" s="56" t="s">
        <v>20</v>
      </c>
      <c r="C20" s="32" t="s">
        <v>80</v>
      </c>
      <c r="D20" s="33">
        <f>SUM(D21)</f>
        <v>2</v>
      </c>
      <c r="E20" s="33">
        <f>SUM(E21)</f>
        <v>20</v>
      </c>
      <c r="F20" s="36">
        <f t="shared" si="0"/>
        <v>10</v>
      </c>
    </row>
    <row r="21" spans="1:6" ht="20.100000000000001" customHeight="1">
      <c r="A21" s="57"/>
      <c r="B21" s="56"/>
      <c r="C21" s="34" t="s">
        <v>10</v>
      </c>
      <c r="D21" s="34">
        <v>2</v>
      </c>
      <c r="E21" s="34">
        <v>20</v>
      </c>
      <c r="F21" s="37">
        <f t="shared" si="0"/>
        <v>10</v>
      </c>
    </row>
    <row r="22" spans="1:6" s="6" customFormat="1" ht="20.100000000000001" customHeight="1">
      <c r="A22" s="57"/>
      <c r="B22" s="56" t="s">
        <v>4</v>
      </c>
      <c r="C22" s="32" t="s">
        <v>80</v>
      </c>
      <c r="D22" s="33">
        <f>SUM(D23)</f>
        <v>1</v>
      </c>
      <c r="E22" s="33">
        <f>SUM(E23)</f>
        <v>21</v>
      </c>
      <c r="F22" s="36">
        <f t="shared" si="0"/>
        <v>21</v>
      </c>
    </row>
    <row r="23" spans="1:6" ht="20.100000000000001" customHeight="1">
      <c r="A23" s="57"/>
      <c r="B23" s="56"/>
      <c r="C23" s="34" t="s">
        <v>11</v>
      </c>
      <c r="D23" s="34">
        <v>1</v>
      </c>
      <c r="E23" s="34">
        <v>21</v>
      </c>
      <c r="F23" s="37">
        <f t="shared" si="0"/>
        <v>21</v>
      </c>
    </row>
    <row r="24" spans="1:6" s="6" customFormat="1" ht="20.100000000000001" customHeight="1">
      <c r="A24" s="57" t="s">
        <v>65</v>
      </c>
      <c r="B24" s="56" t="s">
        <v>84</v>
      </c>
      <c r="C24" s="32" t="s">
        <v>80</v>
      </c>
      <c r="D24" s="33">
        <f>SUM(D25:D30)</f>
        <v>14</v>
      </c>
      <c r="E24" s="33">
        <f>SUM(E25:E30)</f>
        <v>21</v>
      </c>
      <c r="F24" s="36">
        <f t="shared" si="0"/>
        <v>1.5</v>
      </c>
    </row>
    <row r="25" spans="1:6" ht="20.100000000000001" customHeight="1">
      <c r="A25" s="57"/>
      <c r="B25" s="56"/>
      <c r="C25" s="34" t="s">
        <v>6</v>
      </c>
      <c r="D25" s="34">
        <v>8</v>
      </c>
      <c r="E25" s="34">
        <v>9</v>
      </c>
      <c r="F25" s="37">
        <f t="shared" si="0"/>
        <v>1.1000000000000001</v>
      </c>
    </row>
    <row r="26" spans="1:6" s="6" customFormat="1" ht="20.100000000000001" customHeight="1">
      <c r="A26" s="57"/>
      <c r="B26" s="56"/>
      <c r="C26" s="34" t="s">
        <v>7</v>
      </c>
      <c r="D26" s="34">
        <v>1</v>
      </c>
      <c r="E26" s="34">
        <v>4</v>
      </c>
      <c r="F26" s="37">
        <f t="shared" si="0"/>
        <v>4</v>
      </c>
    </row>
    <row r="27" spans="1:6" s="6" customFormat="1" ht="20.100000000000001" customHeight="1">
      <c r="A27" s="57"/>
      <c r="B27" s="56"/>
      <c r="C27" s="34" t="s">
        <v>15</v>
      </c>
      <c r="D27" s="34">
        <v>1</v>
      </c>
      <c r="E27" s="34">
        <v>4</v>
      </c>
      <c r="F27" s="37">
        <f t="shared" si="0"/>
        <v>4</v>
      </c>
    </row>
    <row r="28" spans="1:6" s="6" customFormat="1" ht="20.100000000000001" customHeight="1">
      <c r="A28" s="57"/>
      <c r="B28" s="56"/>
      <c r="C28" s="35" t="s">
        <v>10</v>
      </c>
      <c r="D28" s="35">
        <v>1</v>
      </c>
      <c r="E28" s="35">
        <v>0</v>
      </c>
      <c r="F28" s="38">
        <f t="shared" si="0"/>
        <v>0</v>
      </c>
    </row>
    <row r="29" spans="1:6" s="6" customFormat="1" ht="20.100000000000001" customHeight="1">
      <c r="A29" s="57"/>
      <c r="B29" s="56"/>
      <c r="C29" s="34" t="s">
        <v>13</v>
      </c>
      <c r="D29" s="34">
        <v>1</v>
      </c>
      <c r="E29" s="34">
        <v>2</v>
      </c>
      <c r="F29" s="37">
        <f t="shared" si="0"/>
        <v>2</v>
      </c>
    </row>
    <row r="30" spans="1:6" ht="20.100000000000001" customHeight="1">
      <c r="A30" s="57"/>
      <c r="B30" s="56"/>
      <c r="C30" s="34" t="s">
        <v>14</v>
      </c>
      <c r="D30" s="34">
        <v>2</v>
      </c>
      <c r="E30" s="34">
        <v>2</v>
      </c>
      <c r="F30" s="37">
        <f t="shared" si="0"/>
        <v>1</v>
      </c>
    </row>
    <row r="31" spans="1:6" s="6" customFormat="1" ht="20.100000000000001" customHeight="1">
      <c r="A31" s="57"/>
      <c r="B31" s="56" t="s">
        <v>17</v>
      </c>
      <c r="C31" s="32" t="s">
        <v>80</v>
      </c>
      <c r="D31" s="33">
        <f>SUM(D32)</f>
        <v>1</v>
      </c>
      <c r="E31" s="33">
        <f>SUM(E32)</f>
        <v>17</v>
      </c>
      <c r="F31" s="36">
        <f t="shared" si="0"/>
        <v>17</v>
      </c>
    </row>
    <row r="32" spans="1:6" ht="20.100000000000001" customHeight="1">
      <c r="A32" s="57"/>
      <c r="B32" s="56"/>
      <c r="C32" s="34" t="s">
        <v>6</v>
      </c>
      <c r="D32" s="34">
        <v>1</v>
      </c>
      <c r="E32" s="34">
        <v>17</v>
      </c>
      <c r="F32" s="37">
        <f t="shared" si="0"/>
        <v>17</v>
      </c>
    </row>
    <row r="33" spans="1:6" s="6" customFormat="1" ht="20.100000000000001" customHeight="1">
      <c r="A33" s="57"/>
      <c r="B33" s="56" t="s">
        <v>85</v>
      </c>
      <c r="C33" s="32" t="s">
        <v>80</v>
      </c>
      <c r="D33" s="33">
        <f>SUM(D34)</f>
        <v>2</v>
      </c>
      <c r="E33" s="33">
        <f>SUM(E34)</f>
        <v>21</v>
      </c>
      <c r="F33" s="36">
        <f t="shared" si="0"/>
        <v>10.5</v>
      </c>
    </row>
    <row r="34" spans="1:6" ht="20.100000000000001" customHeight="1">
      <c r="A34" s="57"/>
      <c r="B34" s="56"/>
      <c r="C34" s="34" t="s">
        <v>6</v>
      </c>
      <c r="D34" s="34">
        <v>2</v>
      </c>
      <c r="E34" s="34">
        <v>21</v>
      </c>
      <c r="F34" s="37">
        <f t="shared" si="0"/>
        <v>10.5</v>
      </c>
    </row>
    <row r="35" spans="1:6" s="6" customFormat="1" ht="20.100000000000001" customHeight="1">
      <c r="A35" s="57"/>
      <c r="B35" s="56" t="s">
        <v>18</v>
      </c>
      <c r="C35" s="32" t="s">
        <v>80</v>
      </c>
      <c r="D35" s="33">
        <f>SUM(D36)</f>
        <v>2</v>
      </c>
      <c r="E35" s="33">
        <f>SUM(E36)</f>
        <v>0</v>
      </c>
      <c r="F35" s="36">
        <f t="shared" si="0"/>
        <v>0</v>
      </c>
    </row>
    <row r="36" spans="1:6" ht="20.100000000000001" customHeight="1">
      <c r="A36" s="57"/>
      <c r="B36" s="56"/>
      <c r="C36" s="35" t="s">
        <v>98</v>
      </c>
      <c r="D36" s="35">
        <v>2</v>
      </c>
      <c r="E36" s="35">
        <v>0</v>
      </c>
      <c r="F36" s="38">
        <f t="shared" si="0"/>
        <v>0</v>
      </c>
    </row>
    <row r="37" spans="1:6" s="6" customFormat="1" ht="20.100000000000001" customHeight="1">
      <c r="A37" s="57"/>
      <c r="B37" s="56" t="s">
        <v>86</v>
      </c>
      <c r="C37" s="32" t="s">
        <v>80</v>
      </c>
      <c r="D37" s="33">
        <f>SUM(D38)</f>
        <v>1</v>
      </c>
      <c r="E37" s="33">
        <f>SUM(E38)</f>
        <v>3</v>
      </c>
      <c r="F37" s="36">
        <f t="shared" si="0"/>
        <v>3</v>
      </c>
    </row>
    <row r="38" spans="1:6" ht="20.100000000000001" customHeight="1">
      <c r="A38" s="57"/>
      <c r="B38" s="56"/>
      <c r="C38" s="34" t="s">
        <v>6</v>
      </c>
      <c r="D38" s="34">
        <v>1</v>
      </c>
      <c r="E38" s="34">
        <v>3</v>
      </c>
      <c r="F38" s="37">
        <f t="shared" si="0"/>
        <v>3</v>
      </c>
    </row>
    <row r="39" spans="1:6" s="6" customFormat="1" ht="20.100000000000001" customHeight="1">
      <c r="A39" s="57"/>
      <c r="B39" s="56" t="s">
        <v>19</v>
      </c>
      <c r="C39" s="32" t="s">
        <v>80</v>
      </c>
      <c r="D39" s="33">
        <f>SUM(D40)</f>
        <v>4</v>
      </c>
      <c r="E39" s="33">
        <f>SUM(E40)</f>
        <v>67</v>
      </c>
      <c r="F39" s="36">
        <f t="shared" si="0"/>
        <v>16.8</v>
      </c>
    </row>
    <row r="40" spans="1:6" ht="20.100000000000001" customHeight="1">
      <c r="A40" s="57"/>
      <c r="B40" s="56"/>
      <c r="C40" s="34" t="s">
        <v>6</v>
      </c>
      <c r="D40" s="34">
        <v>4</v>
      </c>
      <c r="E40" s="34">
        <v>67</v>
      </c>
      <c r="F40" s="37">
        <f t="shared" si="0"/>
        <v>16.8</v>
      </c>
    </row>
    <row r="41" spans="1:6" s="6" customFormat="1" ht="20.100000000000001" customHeight="1">
      <c r="A41" s="57"/>
      <c r="B41" s="56" t="s">
        <v>2</v>
      </c>
      <c r="C41" s="32" t="s">
        <v>80</v>
      </c>
      <c r="D41" s="33">
        <f>SUM(D42:D44)</f>
        <v>8</v>
      </c>
      <c r="E41" s="33">
        <f>SUM(E42:E44)</f>
        <v>155</v>
      </c>
      <c r="F41" s="36">
        <f t="shared" si="0"/>
        <v>19.399999999999999</v>
      </c>
    </row>
    <row r="42" spans="1:6" ht="20.100000000000001" customHeight="1">
      <c r="A42" s="57"/>
      <c r="B42" s="56"/>
      <c r="C42" s="34" t="s">
        <v>22</v>
      </c>
      <c r="D42" s="34">
        <v>2</v>
      </c>
      <c r="E42" s="34">
        <v>52</v>
      </c>
      <c r="F42" s="37">
        <f t="shared" si="0"/>
        <v>26</v>
      </c>
    </row>
    <row r="43" spans="1:6" s="6" customFormat="1" ht="20.100000000000001" customHeight="1">
      <c r="A43" s="57"/>
      <c r="B43" s="56"/>
      <c r="C43" s="34" t="s">
        <v>13</v>
      </c>
      <c r="D43" s="34">
        <v>3</v>
      </c>
      <c r="E43" s="34">
        <v>63</v>
      </c>
      <c r="F43" s="37">
        <f t="shared" si="0"/>
        <v>21</v>
      </c>
    </row>
    <row r="44" spans="1:6" s="6" customFormat="1" ht="20.100000000000001" customHeight="1">
      <c r="A44" s="57"/>
      <c r="B44" s="56"/>
      <c r="C44" s="34" t="s">
        <v>16</v>
      </c>
      <c r="D44" s="34">
        <v>3</v>
      </c>
      <c r="E44" s="34">
        <v>40</v>
      </c>
      <c r="F44" s="37">
        <f t="shared" si="0"/>
        <v>13.3</v>
      </c>
    </row>
    <row r="45" spans="1:6" s="6" customFormat="1" ht="20.100000000000001" customHeight="1">
      <c r="A45" s="57"/>
      <c r="B45" s="56" t="s">
        <v>5</v>
      </c>
      <c r="C45" s="33" t="s">
        <v>80</v>
      </c>
      <c r="D45" s="33">
        <f>SUM(D46)</f>
        <v>1</v>
      </c>
      <c r="E45" s="33">
        <f>SUM(E46)</f>
        <v>27</v>
      </c>
      <c r="F45" s="36">
        <f t="shared" si="0"/>
        <v>27</v>
      </c>
    </row>
    <row r="46" spans="1:6" ht="20.100000000000001" customHeight="1">
      <c r="A46" s="57"/>
      <c r="B46" s="56"/>
      <c r="C46" s="34" t="s">
        <v>96</v>
      </c>
      <c r="D46" s="34">
        <v>1</v>
      </c>
      <c r="E46" s="34">
        <v>27</v>
      </c>
      <c r="F46" s="37">
        <f t="shared" si="0"/>
        <v>27</v>
      </c>
    </row>
    <row r="47" spans="1:6" s="6" customFormat="1" ht="20.100000000000001" customHeight="1">
      <c r="A47" s="57"/>
      <c r="B47" s="56" t="s">
        <v>87</v>
      </c>
      <c r="C47" s="33" t="s">
        <v>80</v>
      </c>
      <c r="D47" s="33">
        <f>SUM(D48)</f>
        <v>2</v>
      </c>
      <c r="E47" s="33">
        <f>SUM(E48)</f>
        <v>6</v>
      </c>
      <c r="F47" s="36">
        <f t="shared" si="0"/>
        <v>3</v>
      </c>
    </row>
    <row r="48" spans="1:6" ht="20.100000000000001" customHeight="1">
      <c r="A48" s="57"/>
      <c r="B48" s="56"/>
      <c r="C48" s="34" t="s">
        <v>6</v>
      </c>
      <c r="D48" s="34">
        <v>2</v>
      </c>
      <c r="E48" s="34">
        <v>6</v>
      </c>
      <c r="F48" s="37">
        <f t="shared" si="0"/>
        <v>3</v>
      </c>
    </row>
    <row r="49" spans="1:6" s="6" customFormat="1" ht="20.100000000000001" customHeight="1">
      <c r="A49" s="57" t="s">
        <v>88</v>
      </c>
      <c r="B49" s="56" t="s">
        <v>89</v>
      </c>
      <c r="C49" s="32" t="s">
        <v>80</v>
      </c>
      <c r="D49" s="33">
        <f>SUM(D50:D51)</f>
        <v>2</v>
      </c>
      <c r="E49" s="33">
        <f>SUM(E50:E51)</f>
        <v>17</v>
      </c>
      <c r="F49" s="36">
        <f t="shared" si="0"/>
        <v>8.5</v>
      </c>
    </row>
    <row r="50" spans="1:6" ht="20.100000000000001" customHeight="1">
      <c r="A50" s="57"/>
      <c r="B50" s="56"/>
      <c r="C50" s="34" t="s">
        <v>22</v>
      </c>
      <c r="D50" s="34">
        <v>1</v>
      </c>
      <c r="E50" s="34">
        <v>9</v>
      </c>
      <c r="F50" s="37">
        <f t="shared" si="0"/>
        <v>9</v>
      </c>
    </row>
    <row r="51" spans="1:6" s="6" customFormat="1" ht="20.100000000000001" customHeight="1">
      <c r="A51" s="57"/>
      <c r="B51" s="56"/>
      <c r="C51" s="34" t="s">
        <v>10</v>
      </c>
      <c r="D51" s="34">
        <v>1</v>
      </c>
      <c r="E51" s="34">
        <v>8</v>
      </c>
      <c r="F51" s="37">
        <f t="shared" si="0"/>
        <v>8</v>
      </c>
    </row>
    <row r="52" spans="1:6" s="6" customFormat="1" ht="20.100000000000001" customHeight="1">
      <c r="A52" s="57"/>
      <c r="B52" s="56" t="s">
        <v>90</v>
      </c>
      <c r="C52" s="32" t="s">
        <v>80</v>
      </c>
      <c r="D52" s="33">
        <f>SUM(D53:D54)</f>
        <v>2</v>
      </c>
      <c r="E52" s="33">
        <f>SUM(E53:E54)</f>
        <v>6</v>
      </c>
      <c r="F52" s="36">
        <f t="shared" si="0"/>
        <v>3</v>
      </c>
    </row>
    <row r="53" spans="1:6" ht="20.100000000000001" customHeight="1">
      <c r="A53" s="57"/>
      <c r="B53" s="56"/>
      <c r="C53" s="34" t="s">
        <v>8</v>
      </c>
      <c r="D53" s="34">
        <v>1</v>
      </c>
      <c r="E53" s="34">
        <v>3</v>
      </c>
      <c r="F53" s="37">
        <f t="shared" si="0"/>
        <v>3</v>
      </c>
    </row>
    <row r="54" spans="1:6" ht="20.100000000000001" customHeight="1">
      <c r="A54" s="57"/>
      <c r="B54" s="56"/>
      <c r="C54" s="34" t="s">
        <v>11</v>
      </c>
      <c r="D54" s="34">
        <v>1</v>
      </c>
      <c r="E54" s="34">
        <v>3</v>
      </c>
      <c r="F54" s="37">
        <f t="shared" si="0"/>
        <v>3</v>
      </c>
    </row>
    <row r="55" spans="1:6" s="6" customFormat="1" ht="20.100000000000001" customHeight="1">
      <c r="A55" s="57"/>
      <c r="B55" s="56" t="s">
        <v>91</v>
      </c>
      <c r="C55" s="32" t="s">
        <v>80</v>
      </c>
      <c r="D55" s="33">
        <f>SUM(D56:D57)</f>
        <v>2</v>
      </c>
      <c r="E55" s="33">
        <f>SUM(E56:E57)</f>
        <v>8</v>
      </c>
      <c r="F55" s="36">
        <f t="shared" si="0"/>
        <v>4</v>
      </c>
    </row>
    <row r="56" spans="1:6" ht="20.100000000000001" customHeight="1">
      <c r="A56" s="57"/>
      <c r="B56" s="56"/>
      <c r="C56" s="34" t="s">
        <v>8</v>
      </c>
      <c r="D56" s="34">
        <v>1</v>
      </c>
      <c r="E56" s="34">
        <v>4</v>
      </c>
      <c r="F56" s="37">
        <f t="shared" si="0"/>
        <v>4</v>
      </c>
    </row>
    <row r="57" spans="1:6" s="6" customFormat="1" ht="20.100000000000001" customHeight="1">
      <c r="A57" s="57"/>
      <c r="B57" s="56"/>
      <c r="C57" s="34" t="s">
        <v>16</v>
      </c>
      <c r="D57" s="34">
        <v>1</v>
      </c>
      <c r="E57" s="34">
        <v>4</v>
      </c>
      <c r="F57" s="37">
        <f t="shared" si="0"/>
        <v>4</v>
      </c>
    </row>
    <row r="58" spans="1:6" s="6" customFormat="1" ht="20.100000000000001" customHeight="1">
      <c r="A58" s="57"/>
      <c r="B58" s="56" t="s">
        <v>92</v>
      </c>
      <c r="C58" s="32" t="s">
        <v>80</v>
      </c>
      <c r="D58" s="33">
        <f>SUM(D59:D60)</f>
        <v>2</v>
      </c>
      <c r="E58" s="33">
        <f>SUM(E59:E60)</f>
        <v>12</v>
      </c>
      <c r="F58" s="36">
        <f t="shared" si="0"/>
        <v>6</v>
      </c>
    </row>
    <row r="59" spans="1:6" ht="20.100000000000001" customHeight="1">
      <c r="A59" s="57"/>
      <c r="B59" s="56"/>
      <c r="C59" s="34" t="s">
        <v>6</v>
      </c>
      <c r="D59" s="34">
        <v>1</v>
      </c>
      <c r="E59" s="34">
        <v>7</v>
      </c>
      <c r="F59" s="37">
        <f t="shared" si="0"/>
        <v>7</v>
      </c>
    </row>
    <row r="60" spans="1:6" ht="20.100000000000001" customHeight="1">
      <c r="A60" s="57"/>
      <c r="B60" s="56"/>
      <c r="C60" s="34" t="s">
        <v>12</v>
      </c>
      <c r="D60" s="34">
        <v>1</v>
      </c>
      <c r="E60" s="34">
        <v>5</v>
      </c>
      <c r="F60" s="37">
        <f t="shared" si="0"/>
        <v>5</v>
      </c>
    </row>
    <row r="61" spans="1:6" s="6" customFormat="1" ht="20.100000000000001" customHeight="1">
      <c r="A61" s="57"/>
      <c r="B61" s="56" t="s">
        <v>93</v>
      </c>
      <c r="C61" s="32" t="s">
        <v>80</v>
      </c>
      <c r="D61" s="33">
        <f>SUM(D62:D64)</f>
        <v>3</v>
      </c>
      <c r="E61" s="33">
        <f>SUM(E62:E64)</f>
        <v>19</v>
      </c>
      <c r="F61" s="36">
        <f t="shared" si="0"/>
        <v>6.3</v>
      </c>
    </row>
    <row r="62" spans="1:6" ht="20.100000000000001" customHeight="1">
      <c r="A62" s="57"/>
      <c r="B62" s="56"/>
      <c r="C62" s="34" t="s">
        <v>7</v>
      </c>
      <c r="D62" s="34">
        <v>1</v>
      </c>
      <c r="E62" s="34">
        <v>5</v>
      </c>
      <c r="F62" s="37">
        <f t="shared" si="0"/>
        <v>5</v>
      </c>
    </row>
    <row r="63" spans="1:6" s="6" customFormat="1" ht="20.100000000000001" customHeight="1">
      <c r="A63" s="57"/>
      <c r="B63" s="56"/>
      <c r="C63" s="34" t="s">
        <v>11</v>
      </c>
      <c r="D63" s="34">
        <v>1</v>
      </c>
      <c r="E63" s="34">
        <v>8</v>
      </c>
      <c r="F63" s="37">
        <f t="shared" si="0"/>
        <v>8</v>
      </c>
    </row>
    <row r="64" spans="1:6" ht="20.100000000000001" customHeight="1" thickBot="1">
      <c r="A64" s="59"/>
      <c r="B64" s="58"/>
      <c r="C64" s="39" t="s">
        <v>14</v>
      </c>
      <c r="D64" s="39">
        <v>1</v>
      </c>
      <c r="E64" s="39">
        <v>6</v>
      </c>
      <c r="F64" s="40">
        <f t="shared" si="0"/>
        <v>6</v>
      </c>
    </row>
    <row r="70" spans="7:7">
      <c r="G70" s="10"/>
    </row>
  </sheetData>
  <mergeCells count="26">
    <mergeCell ref="B58:B60"/>
    <mergeCell ref="B61:B64"/>
    <mergeCell ref="A49:A64"/>
    <mergeCell ref="A24:A48"/>
    <mergeCell ref="B45:B46"/>
    <mergeCell ref="B47:B48"/>
    <mergeCell ref="B52:B54"/>
    <mergeCell ref="B33:B34"/>
    <mergeCell ref="B35:B36"/>
    <mergeCell ref="B37:B38"/>
    <mergeCell ref="B39:B40"/>
    <mergeCell ref="B31:B32"/>
    <mergeCell ref="B41:B44"/>
    <mergeCell ref="B49:B51"/>
    <mergeCell ref="B55:B57"/>
    <mergeCell ref="A1:F1"/>
    <mergeCell ref="B3:B4"/>
    <mergeCell ref="B5:B6"/>
    <mergeCell ref="B7:B13"/>
    <mergeCell ref="B24:B30"/>
    <mergeCell ref="A3:A23"/>
    <mergeCell ref="B14:B15"/>
    <mergeCell ref="B16:B17"/>
    <mergeCell ref="B18:B19"/>
    <mergeCell ref="B20:B21"/>
    <mergeCell ref="B22:B23"/>
  </mergeCells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직류별</vt:lpstr>
      <vt:lpstr>임용예정기관별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2014-07-17T13:02:24Z</dcterms:created>
  <dcterms:modified xsi:type="dcterms:W3CDTF">2015-08-14T06:39:19Z</dcterms:modified>
</cp:coreProperties>
</file>